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7. jednání 26.-28.6\"/>
    </mc:Choice>
  </mc:AlternateContent>
  <xr:revisionPtr revIDLastSave="0" documentId="13_ncr:1_{E6D4F747-9FCF-4D22-A313-E048624B4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11" r:id="rId7"/>
    <sheet name="PK" sheetId="8" r:id="rId8"/>
    <sheet name="PBa" sheetId="9" r:id="rId9"/>
    <sheet name="PBi" sheetId="10" r:id="rId10"/>
  </sheets>
  <definedNames>
    <definedName name="_xlnm.Print_Area" localSheetId="0">distribuce!$A$1:$U$35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1" l="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9" i="10"/>
  <c r="M20" i="10"/>
  <c r="M21" i="10"/>
  <c r="M22" i="10"/>
  <c r="M23" i="10"/>
  <c r="M24" i="10"/>
  <c r="M25" i="10"/>
  <c r="M26" i="10"/>
  <c r="M27" i="10"/>
  <c r="M28" i="10"/>
  <c r="M19" i="9"/>
  <c r="M20" i="9"/>
  <c r="M21" i="9"/>
  <c r="M22" i="9"/>
  <c r="M23" i="9"/>
  <c r="M24" i="9"/>
  <c r="M25" i="9"/>
  <c r="M26" i="9"/>
  <c r="M27" i="9"/>
  <c r="M28" i="9"/>
  <c r="M19" i="8"/>
  <c r="M20" i="8"/>
  <c r="M21" i="8"/>
  <c r="M22" i="8"/>
  <c r="M23" i="8"/>
  <c r="M24" i="8"/>
  <c r="M25" i="8"/>
  <c r="M26" i="8"/>
  <c r="M27" i="8"/>
  <c r="M28" i="8"/>
  <c r="M19" i="7"/>
  <c r="M20" i="7"/>
  <c r="M21" i="7"/>
  <c r="M22" i="7"/>
  <c r="M23" i="7"/>
  <c r="M24" i="7"/>
  <c r="M25" i="7"/>
  <c r="M26" i="7"/>
  <c r="M27" i="7"/>
  <c r="M28" i="7"/>
  <c r="M19" i="6"/>
  <c r="M20" i="6"/>
  <c r="M21" i="6"/>
  <c r="M22" i="6"/>
  <c r="M23" i="6"/>
  <c r="M24" i="6"/>
  <c r="M25" i="6"/>
  <c r="M26" i="6"/>
  <c r="M27" i="6"/>
  <c r="M28" i="6"/>
  <c r="M19" i="5"/>
  <c r="M20" i="5"/>
  <c r="M21" i="5"/>
  <c r="M22" i="5"/>
  <c r="M23" i="5"/>
  <c r="M24" i="5"/>
  <c r="M25" i="5"/>
  <c r="M26" i="5"/>
  <c r="M27" i="5"/>
  <c r="M28" i="5"/>
  <c r="M19" i="4"/>
  <c r="M20" i="4"/>
  <c r="M21" i="4"/>
  <c r="M22" i="4"/>
  <c r="M23" i="4"/>
  <c r="M24" i="4"/>
  <c r="M25" i="4"/>
  <c r="M26" i="4"/>
  <c r="M27" i="4"/>
  <c r="M28" i="4"/>
  <c r="M19" i="3"/>
  <c r="M20" i="3"/>
  <c r="M21" i="3"/>
  <c r="M22" i="3"/>
  <c r="M23" i="3"/>
  <c r="M24" i="3"/>
  <c r="M25" i="3"/>
  <c r="M26" i="3"/>
  <c r="M27" i="3"/>
  <c r="M28" i="3"/>
  <c r="N29" i="2" l="1"/>
  <c r="N30" i="2" s="1"/>
  <c r="E29" i="2"/>
  <c r="D29" i="2"/>
  <c r="M18" i="10"/>
  <c r="M17" i="10"/>
  <c r="M16" i="10"/>
  <c r="M15" i="10"/>
  <c r="M18" i="9"/>
  <c r="M17" i="9"/>
  <c r="M16" i="9"/>
  <c r="M15" i="9"/>
  <c r="M18" i="8"/>
  <c r="M17" i="8"/>
  <c r="M16" i="8"/>
  <c r="M15" i="8"/>
  <c r="M18" i="7"/>
  <c r="M17" i="7"/>
  <c r="M16" i="7"/>
  <c r="M15" i="7"/>
  <c r="M18" i="6"/>
  <c r="M17" i="6"/>
  <c r="M16" i="6"/>
  <c r="M15" i="6"/>
  <c r="M18" i="5"/>
  <c r="M17" i="5"/>
  <c r="M16" i="5"/>
  <c r="M15" i="5"/>
  <c r="M18" i="4"/>
  <c r="M17" i="4"/>
  <c r="M16" i="4"/>
  <c r="M15" i="4"/>
  <c r="M18" i="3"/>
  <c r="M17" i="3"/>
  <c r="M16" i="3"/>
  <c r="M15" i="3"/>
</calcChain>
</file>

<file path=xl/sharedStrings.xml><?xml version="1.0" encoding="utf-8"?>
<sst xmlns="http://schemas.openxmlformats.org/spreadsheetml/2006/main" count="849" uniqueCount="86">
  <si>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</si>
  <si>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</si>
  <si>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</si>
  <si>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</si>
  <si>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</si>
  <si>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</si>
  <si>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</si>
  <si>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</si>
  <si>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</si>
  <si>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</si>
  <si>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</si>
  <si>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</si>
  <si>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</si>
  <si>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</si>
  <si>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</si>
  <si>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</si>
  <si>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</si>
  <si>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</si>
  <si>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</si>
  <si>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</si>
  <si>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</si>
  <si>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</si>
  <si>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</si>
  <si>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</si>
  <si>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</si>
  <si>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</si>
  <si>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</si>
  <si>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</si>
  <si>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</si>
  <si>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</si>
  <si>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</si>
  <si>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</si>
  <si>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</si>
  <si>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</si>
  <si>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</si>
  <si>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</si>
  <si>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</si>
  <si>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</si>
  <si>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Finanční alokace:</t>
    </r>
    <r>
      <rPr>
        <sz val="9.5"/>
        <rFont val="Arial"/>
        <family val="2"/>
        <charset val="238"/>
      </rPr>
      <t xml:space="preserve"> 7 000 000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</si>
  <si>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</si>
  <si>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2024-30. 9.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</si>
  <si>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2025</t>
    </r>
  </si>
  <si>
    <t>Maria Montessori</t>
  </si>
  <si>
    <t>Distribuce filmu Ohňostroje</t>
  </si>
  <si>
    <t>Povaha lásky</t>
  </si>
  <si>
    <t>Zápisník alkoholičky</t>
  </si>
  <si>
    <t>Cinemart, a.s.</t>
  </si>
  <si>
    <t>Mezipatra z.s.</t>
  </si>
  <si>
    <t>Artcam Films s.r.o.</t>
  </si>
  <si>
    <t>BONTONFILM a.s.</t>
  </si>
  <si>
    <t>ano</t>
  </si>
  <si>
    <t>ne</t>
  </si>
  <si>
    <t>neinvestiční dotace</t>
  </si>
  <si>
    <t>65%</t>
  </si>
  <si>
    <t>50%</t>
  </si>
  <si>
    <t>Distribuce filmu Architektura ČSSR 58-89</t>
  </si>
  <si>
    <t>Velký pán</t>
  </si>
  <si>
    <t>Dajori</t>
  </si>
  <si>
    <t>Ve jménu cti</t>
  </si>
  <si>
    <t>Putinovo hřiště - distribuce</t>
  </si>
  <si>
    <t>Janžurka</t>
  </si>
  <si>
    <t>Distribuce filmu Život k sežrání</t>
  </si>
  <si>
    <t>Distribuce filmu Ještě nejsem, kým chci být</t>
  </si>
  <si>
    <t>Mord</t>
  </si>
  <si>
    <t>Distribuce filmu tata_bojs.doc</t>
  </si>
  <si>
    <t>AEROFILMS s.r.o.</t>
  </si>
  <si>
    <t>Film &amp; Sociologie, s.r.o.</t>
  </si>
  <si>
    <t>Hypermarket film s.r.o.</t>
  </si>
  <si>
    <t>6640/2024</t>
  </si>
  <si>
    <t>6641/2024</t>
  </si>
  <si>
    <t>6642/2024</t>
  </si>
  <si>
    <t>6644/2024</t>
  </si>
  <si>
    <t>6645/2024</t>
  </si>
  <si>
    <t>6652/2024</t>
  </si>
  <si>
    <t>6653/2024</t>
  </si>
  <si>
    <t>6654/2024</t>
  </si>
  <si>
    <t>6655/2024</t>
  </si>
  <si>
    <t>6658/2024</t>
  </si>
  <si>
    <t>6659/2024</t>
  </si>
  <si>
    <t>6661/2024</t>
  </si>
  <si>
    <t>6663/2024</t>
  </si>
  <si>
    <t>6700/2024</t>
  </si>
  <si>
    <t>75%</t>
  </si>
  <si>
    <t>80%</t>
  </si>
  <si>
    <t>85%</t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</si>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</sst>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2" borderId="6" xfId="1" applyFill="1" applyBorder="1" applyAlignment="1" applyProtection="1">
      <alignment horizontal="left" vertical="top"/>
      <protection locked="0"/>
    </xf>
    <xf numFmtId="3" fontId="7" fillId="2" borderId="6" xfId="1" applyNumberFormat="1" applyFill="1" applyBorder="1" applyAlignment="1" applyProtection="1">
      <alignment horizontal="right" vertical="center"/>
      <protection locked="0"/>
    </xf>
    <xf numFmtId="0" fontId="7" fillId="2" borderId="6" xfId="1" applyFill="1" applyBorder="1" applyAlignment="1" applyProtection="1">
      <alignment horizontal="center" vertical="top"/>
      <protection locked="0"/>
    </xf>
    <xf numFmtId="9" fontId="7" fillId="2" borderId="6" xfId="1" applyNumberFormat="1" applyFill="1" applyBorder="1" applyAlignment="1" applyProtection="1">
      <alignment horizontal="center" vertical="top"/>
      <protection locked="0"/>
    </xf>
    <xf numFmtId="14" fontId="7" fillId="2" borderId="6" xfId="1" applyNumberForma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0" fontId="7" fillId="2" borderId="7" xfId="1" applyFill="1" applyBorder="1" applyAlignment="1" applyProtection="1">
      <alignment horizontal="left" vertical="top"/>
      <protection locked="0"/>
    </xf>
    <xf numFmtId="3" fontId="7" fillId="2" borderId="7" xfId="1" applyNumberForma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left" vertical="top"/>
    </xf>
    <xf numFmtId="0" fontId="7" fillId="2" borderId="7" xfId="1" applyFill="1" applyBorder="1" applyAlignment="1" applyProtection="1">
      <alignment horizontal="center" vertical="top"/>
      <protection locked="0"/>
    </xf>
    <xf numFmtId="49" fontId="3" fillId="2" borderId="8" xfId="0" applyNumberFormat="1" applyFont="1" applyFill="1" applyBorder="1" applyAlignment="1">
      <alignment horizontal="center" vertical="top"/>
    </xf>
    <xf numFmtId="9" fontId="7" fillId="2" borderId="7" xfId="1" applyNumberFormat="1" applyFill="1" applyBorder="1" applyAlignment="1" applyProtection="1">
      <alignment horizontal="center" vertical="top"/>
      <protection locked="0"/>
    </xf>
    <xf numFmtId="14" fontId="7" fillId="2" borderId="7" xfId="1" applyNumberFormat="1" applyFill="1" applyBorder="1" applyAlignment="1" applyProtection="1">
      <alignment horizontal="center" vertical="top"/>
      <protection locked="0"/>
    </xf>
    <xf numFmtId="2" fontId="3" fillId="2" borderId="6" xfId="0" applyNumberFormat="1" applyFont="1" applyFill="1" applyBorder="1" applyAlignment="1">
      <alignment horizontal="left" vertical="top"/>
    </xf>
    <xf numFmtId="49" fontId="3" fillId="2" borderId="6" xfId="0" applyNumberFormat="1" applyFont="1" applyFill="1" applyBorder="1" applyAlignment="1">
      <alignment horizontal="center" vertical="top"/>
    </xf>
    <xf numFmtId="0" fontId="9" fillId="0" borderId="6" xfId="0" applyFont="1" applyBorder="1"/>
    <xf numFmtId="0" fontId="3" fillId="2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172" fontId="3" fillId="2" borderId="0" xfId="2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2" borderId="6" xfId="1" applyFill="1" applyBorder="1" applyAlignment="1" applyProtection="1">
      <alignment horizontal="left" vertical="top"/>
      <protection locked="0"/>
    </xf>
    <xf numFmtId="3" fontId="7" fillId="2" borderId="6" xfId="1" applyNumberFormat="1" applyFill="1" applyBorder="1" applyAlignment="1" applyProtection="1">
      <alignment horizontal="right" vertical="center"/>
      <protection locked="0"/>
    </xf>
    <xf numFmtId="14" fontId="7" fillId="2" borderId="6" xfId="1" applyNumberForma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2" fontId="3" fillId="2" borderId="6" xfId="0" applyNumberFormat="1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left" vertical="top"/>
    </xf>
  </cellXfs>
  <cellStyles count="3">
    <cellStyle name="Normální" xfId="0" builtinId="0"/>
    <cellStyle name="Normální 2" xfId="1" xr:uid="{3159C46A-B637-4184-9F82-C45FCFAB79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0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37.140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28515625" style="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6" ht="38.25" customHeight="1" x14ac:dyDescent="0.25">
      <c r="A1" s="1" t="s">
        <v>29</v>
      </c>
    </row>
    <row r="2" spans="1:86" x14ac:dyDescent="0.25">
      <c r="A2" s="7" t="s">
        <v>39</v>
      </c>
      <c r="D2" s="7" t="s">
        <v>22</v>
      </c>
    </row>
    <row r="3" spans="1:86" x14ac:dyDescent="0.25">
      <c r="A3" s="7" t="s">
        <v>32</v>
      </c>
      <c r="D3" s="2" t="s">
        <v>34</v>
      </c>
    </row>
    <row r="4" spans="1:86" x14ac:dyDescent="0.25">
      <c r="A4" s="7" t="s">
        <v>40</v>
      </c>
      <c r="D4" s="2" t="s">
        <v>35</v>
      </c>
    </row>
    <row r="5" spans="1:86" x14ac:dyDescent="0.25">
      <c r="A5" s="7" t="s">
        <v>38</v>
      </c>
      <c r="D5" s="2" t="s">
        <v>36</v>
      </c>
    </row>
    <row r="6" spans="1:86" x14ac:dyDescent="0.25">
      <c r="A6" s="7" t="s">
        <v>41</v>
      </c>
      <c r="D6" s="2" t="s">
        <v>37</v>
      </c>
    </row>
    <row r="7" spans="1:86" x14ac:dyDescent="0.25">
      <c r="A7" s="10" t="s">
        <v>33</v>
      </c>
    </row>
    <row r="8" spans="1:86" x14ac:dyDescent="0.25">
      <c r="A8" s="7" t="s">
        <v>21</v>
      </c>
      <c r="D8" s="7" t="s">
        <v>23</v>
      </c>
    </row>
    <row r="9" spans="1:86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86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86" x14ac:dyDescent="0.25">
      <c r="A11" s="7"/>
    </row>
    <row r="12" spans="1:86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  <c r="N12" s="31" t="s">
        <v>5</v>
      </c>
      <c r="O12" s="31" t="s">
        <v>6</v>
      </c>
      <c r="P12" s="31" t="s">
        <v>7</v>
      </c>
      <c r="Q12" s="31" t="s">
        <v>8</v>
      </c>
      <c r="R12" s="31" t="s">
        <v>9</v>
      </c>
      <c r="S12" s="31" t="s">
        <v>10</v>
      </c>
      <c r="T12" s="31" t="s">
        <v>11</v>
      </c>
      <c r="U12" s="31" t="s">
        <v>12</v>
      </c>
    </row>
    <row r="13" spans="1:86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86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  <c r="N14" s="8"/>
      <c r="O14" s="8"/>
      <c r="P14" s="9"/>
      <c r="Q14" s="9"/>
      <c r="R14" s="9"/>
      <c r="S14" s="9"/>
      <c r="T14" s="9"/>
      <c r="U14" s="8"/>
    </row>
    <row r="15" spans="1:86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29.625</v>
      </c>
      <c r="G15" s="4">
        <v>13.625</v>
      </c>
      <c r="H15" s="4">
        <v>10.25</v>
      </c>
      <c r="I15" s="4">
        <v>4</v>
      </c>
      <c r="J15" s="4">
        <v>8</v>
      </c>
      <c r="K15" s="4">
        <v>7.125</v>
      </c>
      <c r="L15" s="4">
        <v>4</v>
      </c>
      <c r="M15" s="4">
        <v>76.625</v>
      </c>
      <c r="N15" s="5">
        <v>150000</v>
      </c>
      <c r="O15" s="12" t="s">
        <v>52</v>
      </c>
      <c r="P15" s="14" t="s">
        <v>51</v>
      </c>
      <c r="Q15" s="18" t="s">
        <v>51</v>
      </c>
      <c r="R15" s="15">
        <v>0.26</v>
      </c>
      <c r="S15" s="18" t="s">
        <v>54</v>
      </c>
      <c r="T15" s="16">
        <v>45930</v>
      </c>
      <c r="U15" s="16">
        <v>45930</v>
      </c>
      <c r="V15" s="17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30.25</v>
      </c>
      <c r="G16" s="4">
        <v>12.125</v>
      </c>
      <c r="H16" s="4">
        <v>10</v>
      </c>
      <c r="I16" s="4">
        <v>5</v>
      </c>
      <c r="J16" s="4">
        <v>6.125</v>
      </c>
      <c r="K16" s="4">
        <v>3.25</v>
      </c>
      <c r="L16" s="4">
        <v>5</v>
      </c>
      <c r="M16" s="4">
        <v>71.75</v>
      </c>
      <c r="N16" s="5">
        <v>150000</v>
      </c>
      <c r="O16" s="12" t="s">
        <v>52</v>
      </c>
      <c r="P16" s="14" t="s">
        <v>50</v>
      </c>
      <c r="Q16" s="18" t="s">
        <v>50</v>
      </c>
      <c r="R16" s="15">
        <v>0.42</v>
      </c>
      <c r="S16" s="18" t="s">
        <v>53</v>
      </c>
      <c r="T16" s="16">
        <v>45688</v>
      </c>
      <c r="U16" s="16">
        <v>45688</v>
      </c>
      <c r="V16" s="17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30.75</v>
      </c>
      <c r="G17" s="4">
        <v>13.25</v>
      </c>
      <c r="H17" s="4">
        <v>11.125</v>
      </c>
      <c r="I17" s="4">
        <v>4</v>
      </c>
      <c r="J17" s="4">
        <v>7.125</v>
      </c>
      <c r="K17" s="4">
        <v>8.125</v>
      </c>
      <c r="L17" s="4">
        <v>4</v>
      </c>
      <c r="M17" s="4">
        <v>78.375</v>
      </c>
      <c r="N17" s="5">
        <v>150000</v>
      </c>
      <c r="O17" s="12" t="s">
        <v>52</v>
      </c>
      <c r="P17" s="14" t="s">
        <v>51</v>
      </c>
      <c r="Q17" s="18" t="s">
        <v>51</v>
      </c>
      <c r="R17" s="15">
        <v>0.45</v>
      </c>
      <c r="S17" s="18" t="s">
        <v>54</v>
      </c>
      <c r="T17" s="16">
        <v>45657</v>
      </c>
      <c r="U17" s="16">
        <v>45657</v>
      </c>
      <c r="V17" s="1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5">
      <c r="A18" s="19" t="s">
        <v>71</v>
      </c>
      <c r="B18" s="19" t="s">
        <v>49</v>
      </c>
      <c r="C18" s="19" t="s">
        <v>45</v>
      </c>
      <c r="D18" s="20">
        <v>3688300</v>
      </c>
      <c r="E18" s="20">
        <v>500000</v>
      </c>
      <c r="F18" s="21">
        <v>24.25</v>
      </c>
      <c r="G18" s="21">
        <v>12.875</v>
      </c>
      <c r="H18" s="21">
        <v>7.875</v>
      </c>
      <c r="I18" s="21">
        <v>5</v>
      </c>
      <c r="J18" s="21">
        <v>8</v>
      </c>
      <c r="K18" s="21">
        <v>8.5</v>
      </c>
      <c r="L18" s="21">
        <v>5</v>
      </c>
      <c r="M18" s="21">
        <v>71.5</v>
      </c>
      <c r="N18" s="22">
        <v>250000</v>
      </c>
      <c r="O18" s="19" t="s">
        <v>52</v>
      </c>
      <c r="P18" s="23" t="s">
        <v>51</v>
      </c>
      <c r="Q18" s="24" t="s">
        <v>51</v>
      </c>
      <c r="R18" s="25">
        <v>0.14000000000000001</v>
      </c>
      <c r="S18" s="24" t="s">
        <v>54</v>
      </c>
      <c r="T18" s="26">
        <v>45716</v>
      </c>
      <c r="U18" s="26">
        <v>45716</v>
      </c>
      <c r="V18" s="17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2.75" customHeight="1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29.1111</v>
      </c>
      <c r="G19" s="27">
        <v>13.222200000000001</v>
      </c>
      <c r="H19" s="27">
        <v>10.8889</v>
      </c>
      <c r="I19" s="27">
        <v>4</v>
      </c>
      <c r="J19" s="27">
        <v>7</v>
      </c>
      <c r="K19" s="27">
        <v>7.1111000000000004</v>
      </c>
      <c r="L19" s="27">
        <v>5</v>
      </c>
      <c r="M19" s="27">
        <v>76.333299999999994</v>
      </c>
      <c r="N19" s="52">
        <v>200000</v>
      </c>
      <c r="O19" s="12" t="s">
        <v>52</v>
      </c>
      <c r="P19" s="14" t="s">
        <v>51</v>
      </c>
      <c r="Q19" s="28" t="s">
        <v>50</v>
      </c>
      <c r="R19" s="15">
        <v>0.43</v>
      </c>
      <c r="S19" s="28" t="s">
        <v>82</v>
      </c>
      <c r="T19" s="16">
        <v>45930</v>
      </c>
      <c r="U19" s="49">
        <v>45930</v>
      </c>
      <c r="V19" s="17"/>
    </row>
    <row r="20" spans="1:86" ht="12.75" customHeight="1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28.444400000000002</v>
      </c>
      <c r="G20" s="27">
        <v>12.222200000000001</v>
      </c>
      <c r="H20" s="27">
        <v>12.5556</v>
      </c>
      <c r="I20" s="27">
        <v>5</v>
      </c>
      <c r="J20" s="27">
        <v>7</v>
      </c>
      <c r="K20" s="27">
        <v>7</v>
      </c>
      <c r="L20" s="27">
        <v>5</v>
      </c>
      <c r="M20" s="27">
        <v>77.222200000000001</v>
      </c>
      <c r="N20" s="52">
        <v>250000</v>
      </c>
      <c r="O20" s="12" t="s">
        <v>52</v>
      </c>
      <c r="P20" s="14" t="s">
        <v>51</v>
      </c>
      <c r="Q20" s="28" t="s">
        <v>50</v>
      </c>
      <c r="R20" s="15">
        <v>0.17</v>
      </c>
      <c r="S20" s="28" t="s">
        <v>84</v>
      </c>
      <c r="T20" s="16">
        <v>45808</v>
      </c>
      <c r="U20" s="49">
        <v>45808</v>
      </c>
      <c r="V20" s="50"/>
    </row>
    <row r="21" spans="1:86" ht="12.75" customHeight="1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32.1111</v>
      </c>
      <c r="G21" s="27">
        <v>12.222200000000001</v>
      </c>
      <c r="H21" s="27">
        <v>12.1111</v>
      </c>
      <c r="I21" s="27">
        <v>4</v>
      </c>
      <c r="J21" s="27">
        <v>5.1111000000000004</v>
      </c>
      <c r="K21" s="27">
        <v>6.1111000000000004</v>
      </c>
      <c r="L21" s="27">
        <v>4</v>
      </c>
      <c r="M21" s="27">
        <v>75.666700000000006</v>
      </c>
      <c r="N21" s="52">
        <v>200000</v>
      </c>
      <c r="O21" s="12" t="s">
        <v>52</v>
      </c>
      <c r="P21" s="14" t="s">
        <v>50</v>
      </c>
      <c r="Q21" s="28" t="s">
        <v>50</v>
      </c>
      <c r="R21" s="15">
        <v>0.49</v>
      </c>
      <c r="S21" s="28" t="s">
        <v>84</v>
      </c>
      <c r="T21" s="16">
        <v>45930</v>
      </c>
      <c r="U21" s="49">
        <v>45930</v>
      </c>
      <c r="V21" s="50"/>
    </row>
    <row r="22" spans="1:86" ht="12.75" customHeight="1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31.1111</v>
      </c>
      <c r="G22" s="27">
        <v>13.222200000000001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27">
        <v>80.333299999999994</v>
      </c>
      <c r="N22" s="52">
        <v>150000</v>
      </c>
      <c r="O22" s="12" t="s">
        <v>52</v>
      </c>
      <c r="P22" s="14" t="s">
        <v>51</v>
      </c>
      <c r="Q22" s="28" t="s">
        <v>51</v>
      </c>
      <c r="R22" s="15">
        <v>0.35</v>
      </c>
      <c r="S22" s="28" t="s">
        <v>54</v>
      </c>
      <c r="T22" s="16">
        <v>45688</v>
      </c>
      <c r="U22" s="49">
        <v>45688</v>
      </c>
      <c r="V22" s="38"/>
    </row>
    <row r="23" spans="1:86" ht="12.75" customHeight="1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33.666699999999999</v>
      </c>
      <c r="G23" s="27">
        <v>12.222200000000001</v>
      </c>
      <c r="H23" s="27">
        <v>13.777799999999999</v>
      </c>
      <c r="I23" s="27">
        <v>5</v>
      </c>
      <c r="J23" s="27">
        <v>6</v>
      </c>
      <c r="K23" s="27">
        <v>7.1111000000000004</v>
      </c>
      <c r="L23" s="27">
        <v>5</v>
      </c>
      <c r="M23" s="27">
        <v>82.777799999999999</v>
      </c>
      <c r="N23" s="52">
        <v>160000</v>
      </c>
      <c r="O23" s="12" t="s">
        <v>52</v>
      </c>
      <c r="P23" s="14" t="s">
        <v>50</v>
      </c>
      <c r="Q23" s="28" t="s">
        <v>50</v>
      </c>
      <c r="R23" s="15">
        <v>0.77</v>
      </c>
      <c r="S23" s="28" t="s">
        <v>53</v>
      </c>
      <c r="T23" s="16">
        <v>45688</v>
      </c>
      <c r="U23" s="49">
        <v>45688</v>
      </c>
      <c r="V23" s="50"/>
    </row>
    <row r="24" spans="1:86" ht="12.75" customHeight="1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30.444400000000002</v>
      </c>
      <c r="G24" s="27">
        <v>13.333299999999999</v>
      </c>
      <c r="H24" s="27">
        <v>12.5556</v>
      </c>
      <c r="I24" s="27">
        <v>5</v>
      </c>
      <c r="J24" s="27">
        <v>8</v>
      </c>
      <c r="K24" s="27">
        <v>8</v>
      </c>
      <c r="L24" s="27">
        <v>4</v>
      </c>
      <c r="M24" s="27">
        <v>81.333299999999994</v>
      </c>
      <c r="N24" s="52">
        <v>200000</v>
      </c>
      <c r="O24" s="12" t="s">
        <v>52</v>
      </c>
      <c r="P24" s="14" t="s">
        <v>51</v>
      </c>
      <c r="Q24" s="28" t="s">
        <v>51</v>
      </c>
      <c r="R24" s="15">
        <v>0.3</v>
      </c>
      <c r="S24" s="28" t="s">
        <v>54</v>
      </c>
      <c r="T24" s="16">
        <v>45930</v>
      </c>
      <c r="U24" s="49">
        <v>45930</v>
      </c>
      <c r="V24" s="50"/>
    </row>
    <row r="25" spans="1:86" ht="12.75" customHeight="1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33.666699999999999</v>
      </c>
      <c r="G25" s="27">
        <v>13.333299999999999</v>
      </c>
      <c r="H25" s="27">
        <v>11.4444</v>
      </c>
      <c r="I25" s="27">
        <v>4</v>
      </c>
      <c r="J25" s="27">
        <v>8.1111000000000004</v>
      </c>
      <c r="K25" s="27">
        <v>7.8888999999999996</v>
      </c>
      <c r="L25" s="27">
        <v>5</v>
      </c>
      <c r="M25" s="27">
        <v>83.444400000000002</v>
      </c>
      <c r="N25" s="52">
        <v>500000</v>
      </c>
      <c r="O25" s="12" t="s">
        <v>52</v>
      </c>
      <c r="P25" s="14" t="s">
        <v>51</v>
      </c>
      <c r="Q25" s="28" t="s">
        <v>50</v>
      </c>
      <c r="R25" s="15">
        <v>0.13</v>
      </c>
      <c r="S25" s="28" t="s">
        <v>53</v>
      </c>
      <c r="T25" s="16">
        <v>45930</v>
      </c>
      <c r="U25" s="49">
        <v>45930</v>
      </c>
      <c r="V25" s="50"/>
    </row>
    <row r="26" spans="1:86" ht="12.75" customHeight="1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36</v>
      </c>
      <c r="G26" s="27">
        <v>13.333299999999999</v>
      </c>
      <c r="H26" s="27">
        <v>13.1111</v>
      </c>
      <c r="I26" s="27">
        <v>5</v>
      </c>
      <c r="J26" s="27">
        <v>8.1111000000000004</v>
      </c>
      <c r="K26" s="27">
        <v>8.1111000000000004</v>
      </c>
      <c r="L26" s="27">
        <v>5</v>
      </c>
      <c r="M26" s="27">
        <v>88.666700000000006</v>
      </c>
      <c r="N26" s="52">
        <v>250000</v>
      </c>
      <c r="O26" s="12" t="s">
        <v>52</v>
      </c>
      <c r="P26" s="14" t="s">
        <v>50</v>
      </c>
      <c r="Q26" s="28" t="s">
        <v>50</v>
      </c>
      <c r="R26" s="15">
        <v>0.28999999999999998</v>
      </c>
      <c r="S26" s="28" t="s">
        <v>83</v>
      </c>
      <c r="T26" s="16">
        <v>45930</v>
      </c>
      <c r="U26" s="49">
        <v>45930</v>
      </c>
      <c r="V26" s="50"/>
    </row>
    <row r="27" spans="1:86" ht="12.75" customHeight="1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31.444400000000002</v>
      </c>
      <c r="G27" s="27">
        <v>13.4444</v>
      </c>
      <c r="H27" s="27">
        <v>10.8889</v>
      </c>
      <c r="I27" s="27">
        <v>4</v>
      </c>
      <c r="J27" s="27">
        <v>7</v>
      </c>
      <c r="K27" s="27">
        <v>8</v>
      </c>
      <c r="L27" s="27">
        <v>4</v>
      </c>
      <c r="M27" s="27">
        <v>78.777799999999999</v>
      </c>
      <c r="N27" s="52">
        <v>300000</v>
      </c>
      <c r="O27" s="12" t="s">
        <v>52</v>
      </c>
      <c r="P27" s="14" t="s">
        <v>51</v>
      </c>
      <c r="Q27" s="28" t="s">
        <v>50</v>
      </c>
      <c r="R27" s="15">
        <v>0.47</v>
      </c>
      <c r="S27" s="28" t="s">
        <v>83</v>
      </c>
      <c r="T27" s="16">
        <v>45930</v>
      </c>
      <c r="U27" s="49">
        <v>45930</v>
      </c>
      <c r="V27" s="50"/>
    </row>
    <row r="28" spans="1:86" ht="12.75" customHeight="1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29.333300000000001</v>
      </c>
      <c r="G28" s="27">
        <v>13.4444</v>
      </c>
      <c r="H28" s="27">
        <v>11.666700000000001</v>
      </c>
      <c r="I28" s="27">
        <v>5</v>
      </c>
      <c r="J28" s="27">
        <v>8</v>
      </c>
      <c r="K28" s="27">
        <v>8</v>
      </c>
      <c r="L28" s="27">
        <v>5</v>
      </c>
      <c r="M28" s="27">
        <v>80.444400000000002</v>
      </c>
      <c r="N28" s="52">
        <v>200000</v>
      </c>
      <c r="O28" s="12" t="s">
        <v>52</v>
      </c>
      <c r="P28" s="14" t="s">
        <v>50</v>
      </c>
      <c r="Q28" s="28" t="s">
        <v>50</v>
      </c>
      <c r="R28" s="15">
        <v>0.31</v>
      </c>
      <c r="S28" s="28" t="s">
        <v>53</v>
      </c>
      <c r="T28" s="16">
        <v>45930</v>
      </c>
      <c r="U28" s="49">
        <v>45930</v>
      </c>
      <c r="V28" s="50"/>
    </row>
    <row r="29" spans="1:86" x14ac:dyDescent="0.25">
      <c r="D29" s="6">
        <f>SUM(D15:D28)</f>
        <v>12700551</v>
      </c>
      <c r="E29" s="6">
        <f>SUM(E15:E28)</f>
        <v>3510000</v>
      </c>
      <c r="N29" s="6">
        <f>SUM(N15:N28)</f>
        <v>3110000</v>
      </c>
      <c r="V29" s="50"/>
    </row>
    <row r="30" spans="1:86" x14ac:dyDescent="0.25">
      <c r="E30" s="6"/>
      <c r="M30" s="2" t="s">
        <v>17</v>
      </c>
      <c r="N30" s="6">
        <f>7000000-N29</f>
        <v>3890000</v>
      </c>
    </row>
  </sheetData>
  <sortState xmlns:xlrd2="http://schemas.microsoft.com/office/spreadsheetml/2017/richdata2" ref="A12:BP18">
    <sortCondition ref="A12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F9:L9"/>
    <mergeCell ref="A12:A14"/>
    <mergeCell ref="B12:B14"/>
    <mergeCell ref="C12:C14"/>
    <mergeCell ref="D12:D14"/>
    <mergeCell ref="E12:E14"/>
    <mergeCell ref="D10:M10"/>
  </mergeCells>
  <dataValidations count="4">
    <dataValidation type="decimal" operator="lessThanOrEqual" allowBlank="1" showInputMessage="1" showErrorMessage="1" error="max. 40" sqref="F15:F28" xr:uid="{00000000-0002-0000-0000-000000000000}">
      <formula1>40</formula1>
    </dataValidation>
    <dataValidation type="decimal" operator="lessThanOrEqual" allowBlank="1" showInputMessage="1" showErrorMessage="1" error="max. 15" sqref="G15:H28" xr:uid="{00000000-0002-0000-0000-000001000000}">
      <formula1>15</formula1>
    </dataValidation>
    <dataValidation type="decimal" operator="lessThanOrEqual" allowBlank="1" showInputMessage="1" showErrorMessage="1" error="max. 5" sqref="L15:L28 I15:I28" xr:uid="{00000000-0002-0000-0000-000002000000}">
      <formula1>5</formula1>
    </dataValidation>
    <dataValidation type="decimal" operator="lessThanOrEqual" allowBlank="1" showInputMessage="1" showErrorMessage="1" error="max. 10" sqref="J15:K2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061A-6641-4475-88F8-57F4F0AB8A6C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32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33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34</v>
      </c>
      <c r="G17" s="4">
        <v>13</v>
      </c>
      <c r="H17" s="4">
        <v>12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22</v>
      </c>
      <c r="G18" s="4">
        <v>14</v>
      </c>
      <c r="H18" s="4">
        <v>7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28</v>
      </c>
      <c r="G19" s="51">
        <v>13</v>
      </c>
      <c r="H19" s="51">
        <v>9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73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30</v>
      </c>
      <c r="G20" s="51">
        <v>12</v>
      </c>
      <c r="H20" s="51">
        <v>11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13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76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30</v>
      </c>
      <c r="G22" s="51">
        <v>13</v>
      </c>
      <c r="H22" s="51">
        <v>10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78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30</v>
      </c>
      <c r="G23" s="51">
        <v>12</v>
      </c>
      <c r="H23" s="51">
        <v>12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77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30</v>
      </c>
      <c r="G24" s="51">
        <v>13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30</v>
      </c>
      <c r="G25" s="51">
        <v>13</v>
      </c>
      <c r="H25" s="51">
        <v>11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79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38</v>
      </c>
      <c r="G26" s="51">
        <v>13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30</v>
      </c>
      <c r="G27" s="51">
        <v>13</v>
      </c>
      <c r="H27" s="51">
        <v>10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76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30</v>
      </c>
      <c r="G28" s="51">
        <v>13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81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28" xr:uid="{620EC859-383C-42B0-9082-7BCDEC4F6ECB}">
      <formula1>10</formula1>
    </dataValidation>
    <dataValidation type="decimal" operator="lessThanOrEqual" allowBlank="1" showInputMessage="1" showErrorMessage="1" error="max. 5" sqref="L15:L28 I15:I28" xr:uid="{8061B32D-D3DF-4702-BA1B-117DE8E117E1}">
      <formula1>5</formula1>
    </dataValidation>
    <dataValidation type="decimal" operator="lessThanOrEqual" allowBlank="1" showInputMessage="1" showErrorMessage="1" error="max. 15" sqref="G15:H28" xr:uid="{CEFF7343-4EE0-4BF6-BC6E-E59ADCB26665}">
      <formula1>15</formula1>
    </dataValidation>
    <dataValidation type="decimal" operator="lessThanOrEqual" allowBlank="1" showInputMessage="1" showErrorMessage="1" error="max. 40" sqref="F15:F28" xr:uid="{7B3FC6E1-43D1-40E4-9A92-1981A2C8766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C523-05E1-4276-BA64-07A8502A991E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19</v>
      </c>
      <c r="G18" s="4">
        <v>14</v>
      </c>
      <c r="H18" s="4">
        <v>9</v>
      </c>
      <c r="I18" s="4">
        <v>5</v>
      </c>
      <c r="J18" s="4">
        <v>8</v>
      </c>
      <c r="K18" s="4">
        <v>10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29</v>
      </c>
      <c r="G19" s="51">
        <v>12</v>
      </c>
      <c r="H19" s="51">
        <v>12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28</v>
      </c>
      <c r="G20" s="51">
        <v>12</v>
      </c>
      <c r="H20" s="51">
        <v>13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12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31</v>
      </c>
      <c r="G22" s="51">
        <v>13</v>
      </c>
      <c r="H22" s="51">
        <v>10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79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34</v>
      </c>
      <c r="G23" s="51">
        <v>12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32</v>
      </c>
      <c r="G24" s="51">
        <v>13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83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34</v>
      </c>
      <c r="G25" s="51">
        <v>13</v>
      </c>
      <c r="H25" s="51">
        <v>11</v>
      </c>
      <c r="I25" s="51">
        <v>4</v>
      </c>
      <c r="J25" s="51">
        <v>9</v>
      </c>
      <c r="K25" s="51">
        <v>7</v>
      </c>
      <c r="L25" s="51">
        <v>5</v>
      </c>
      <c r="M25" s="42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35</v>
      </c>
      <c r="G26" s="51">
        <v>13</v>
      </c>
      <c r="H26" s="51">
        <v>13</v>
      </c>
      <c r="I26" s="51">
        <v>5</v>
      </c>
      <c r="J26" s="51">
        <v>9</v>
      </c>
      <c r="K26" s="51">
        <v>8</v>
      </c>
      <c r="L26" s="51">
        <v>5</v>
      </c>
      <c r="M26" s="42">
        <f t="shared" si="0"/>
        <v>88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32</v>
      </c>
      <c r="G27" s="51">
        <v>14</v>
      </c>
      <c r="H27" s="51">
        <v>11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80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29</v>
      </c>
      <c r="G28" s="51">
        <v>14</v>
      </c>
      <c r="H28" s="51">
        <v>11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1EC98970-DE0F-4628-989E-4A8F6C78B8E7}">
      <formula1>40</formula1>
    </dataValidation>
    <dataValidation type="decimal" operator="lessThanOrEqual" allowBlank="1" showInputMessage="1" showErrorMessage="1" error="max. 15" sqref="G15:H28" xr:uid="{31507FBC-DC34-4A2A-9EE8-D0B42450CA5F}">
      <formula1>15</formula1>
    </dataValidation>
    <dataValidation type="decimal" operator="lessThanOrEqual" allowBlank="1" showInputMessage="1" showErrorMessage="1" error="max. 5" sqref="L15:L28 I15:I28" xr:uid="{B4D367DD-9848-4C18-99F5-CCE51411C889}">
      <formula1>5</formula1>
    </dataValidation>
    <dataValidation type="decimal" operator="lessThanOrEqual" allowBlank="1" showInputMessage="1" showErrorMessage="1" error="max. 10" sqref="J15:K28" xr:uid="{36F37D60-BEEB-4154-B481-E23185D497D2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93CE-D392-45A2-8320-351784949770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29</v>
      </c>
      <c r="G15" s="4">
        <v>14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29</v>
      </c>
      <c r="G16" s="4">
        <v>13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28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23</v>
      </c>
      <c r="G18" s="4">
        <v>12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30</v>
      </c>
      <c r="G19" s="51">
        <v>13</v>
      </c>
      <c r="H19" s="51">
        <v>11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77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27</v>
      </c>
      <c r="G20" s="51">
        <v>12</v>
      </c>
      <c r="H20" s="51">
        <v>13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76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33</v>
      </c>
      <c r="G21" s="51">
        <v>12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76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31</v>
      </c>
      <c r="G22" s="51">
        <v>13</v>
      </c>
      <c r="H22" s="51">
        <v>11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35</v>
      </c>
      <c r="G23" s="51">
        <v>14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86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31</v>
      </c>
      <c r="G24" s="51">
        <v>13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82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35</v>
      </c>
      <c r="G25" s="51">
        <v>13</v>
      </c>
      <c r="H25" s="51">
        <v>13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86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38</v>
      </c>
      <c r="G26" s="51">
        <v>13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35</v>
      </c>
      <c r="G27" s="51">
        <v>13</v>
      </c>
      <c r="H27" s="51">
        <v>12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83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29</v>
      </c>
      <c r="G28" s="51">
        <v>13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303E06FE-EA2B-4B23-8401-3155AE7C95E0}">
      <formula1>40</formula1>
    </dataValidation>
    <dataValidation type="decimal" operator="lessThanOrEqual" allowBlank="1" showInputMessage="1" showErrorMessage="1" error="max. 15" sqref="G15:H28" xr:uid="{309703E5-7524-47A3-B86B-5FF98AE0043F}">
      <formula1>15</formula1>
    </dataValidation>
    <dataValidation type="decimal" operator="lessThanOrEqual" allowBlank="1" showInputMessage="1" showErrorMessage="1" error="max. 5" sqref="L15:L28 I15:I28" xr:uid="{F74F5209-8E0E-4D93-A1F7-04B495D272A2}">
      <formula1>5</formula1>
    </dataValidation>
    <dataValidation type="decimal" operator="lessThanOrEqual" allowBlank="1" showInputMessage="1" showErrorMessage="1" error="max. 10" sqref="J15:K28" xr:uid="{0C84F03B-470E-4509-B00D-D4EF74271DA0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9A25-CCD4-4F3B-89A6-7625698F7122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34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29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25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29</v>
      </c>
      <c r="G19" s="51">
        <v>13</v>
      </c>
      <c r="H19" s="51">
        <v>11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29</v>
      </c>
      <c r="G20" s="51">
        <v>12</v>
      </c>
      <c r="H20" s="51">
        <v>12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12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34</v>
      </c>
      <c r="G22" s="51">
        <v>13</v>
      </c>
      <c r="H22" s="51">
        <v>13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85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34</v>
      </c>
      <c r="G23" s="51">
        <v>12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28</v>
      </c>
      <c r="G24" s="51">
        <v>13</v>
      </c>
      <c r="H24" s="51">
        <v>10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76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34</v>
      </c>
      <c r="G25" s="51">
        <v>13</v>
      </c>
      <c r="H25" s="51">
        <v>11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35</v>
      </c>
      <c r="G26" s="51">
        <v>13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87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32</v>
      </c>
      <c r="G27" s="51">
        <v>13</v>
      </c>
      <c r="H27" s="51">
        <v>11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79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28</v>
      </c>
      <c r="G28" s="51">
        <v>13</v>
      </c>
      <c r="H28" s="51">
        <v>10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77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95FA47B6-A73B-4A04-A96E-CA1C083F7B1F}">
      <formula1>40</formula1>
    </dataValidation>
    <dataValidation type="decimal" operator="lessThanOrEqual" allowBlank="1" showInputMessage="1" showErrorMessage="1" error="max. 15" sqref="G15:H28" xr:uid="{9D8393D9-15A2-452B-9F8A-BF7C4395B8BE}">
      <formula1>15</formula1>
    </dataValidation>
    <dataValidation type="decimal" operator="lessThanOrEqual" allowBlank="1" showInputMessage="1" showErrorMessage="1" error="max. 5" sqref="L15:L28 I15:I28" xr:uid="{14172481-0668-45C3-BEE7-2FD0E906E534}">
      <formula1>5</formula1>
    </dataValidation>
    <dataValidation type="decimal" operator="lessThanOrEqual" allowBlank="1" showInputMessage="1" showErrorMessage="1" error="max. 10" sqref="J15:K28" xr:uid="{7495E087-6D47-4887-ACCA-515D12059551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C290-01CD-4961-9702-C5F10DF815F3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31</v>
      </c>
      <c r="G15" s="4">
        <v>15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7</v>
      </c>
      <c r="K16" s="4">
        <v>4</v>
      </c>
      <c r="L16" s="4">
        <v>5</v>
      </c>
      <c r="M16" s="4">
        <f t="shared" ref="M16:M2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32</v>
      </c>
      <c r="G17" s="4">
        <v>15</v>
      </c>
      <c r="H17" s="4">
        <v>11</v>
      </c>
      <c r="I17" s="4">
        <v>4</v>
      </c>
      <c r="J17" s="4">
        <v>8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27</v>
      </c>
      <c r="G18" s="4">
        <v>13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29</v>
      </c>
      <c r="G19" s="51">
        <v>14</v>
      </c>
      <c r="H19" s="51">
        <v>11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77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28</v>
      </c>
      <c r="G20" s="51">
        <v>13</v>
      </c>
      <c r="H20" s="51">
        <v>13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78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12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31</v>
      </c>
      <c r="G22" s="51">
        <v>13</v>
      </c>
      <c r="H22" s="51">
        <v>11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34</v>
      </c>
      <c r="G23" s="51">
        <v>12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32</v>
      </c>
      <c r="G24" s="51">
        <v>14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84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34</v>
      </c>
      <c r="G25" s="51">
        <v>14</v>
      </c>
      <c r="H25" s="51">
        <v>11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84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36</v>
      </c>
      <c r="G26" s="51">
        <v>14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89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33</v>
      </c>
      <c r="G27" s="51">
        <v>14</v>
      </c>
      <c r="H27" s="51">
        <v>11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81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29</v>
      </c>
      <c r="G28" s="51">
        <v>14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81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F3874077-052C-4300-8BE5-C67CDBD67331}">
      <formula1>40</formula1>
    </dataValidation>
    <dataValidation type="decimal" operator="lessThanOrEqual" allowBlank="1" showInputMessage="1" showErrorMessage="1" error="max. 15" sqref="G15:H28" xr:uid="{0B2B97E7-EA2D-4788-BB6F-391381DA40C0}">
      <formula1>15</formula1>
    </dataValidation>
    <dataValidation type="decimal" operator="lessThanOrEqual" allowBlank="1" showInputMessage="1" showErrorMessage="1" error="max. 5" sqref="L15:L28 I15:I28" xr:uid="{B76440D0-877A-47F5-92BD-4E6E1D5CFDED}">
      <formula1>5</formula1>
    </dataValidation>
    <dataValidation type="decimal" operator="lessThanOrEqual" allowBlank="1" showInputMessage="1" showErrorMessage="1" error="max. 10" sqref="J15:K28" xr:uid="{602101E7-FED9-4572-96C8-9B74631B874E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BF8C-6FA3-43FE-8913-5A7296C51FAD}">
  <dimension ref="A1:BY28"/>
  <sheetViews>
    <sheetView workbookViewId="0"/>
  </sheetViews>
  <sheetFormatPr defaultColWidth="9.140625" defaultRowHeight="12.75" x14ac:dyDescent="0.25"/>
  <cols>
    <col min="1" max="1" width="11.7109375" style="40" customWidth="1"/>
    <col min="2" max="2" width="19.42578125" style="40" customWidth="1"/>
    <col min="3" max="3" width="26.28515625" style="40" customWidth="1"/>
    <col min="4" max="4" width="15.5703125" style="40" customWidth="1"/>
    <col min="5" max="5" width="15" style="40" customWidth="1"/>
    <col min="6" max="6" width="9.7109375" style="40" customWidth="1"/>
    <col min="7" max="13" width="9.28515625" style="40" customWidth="1"/>
    <col min="14" max="16384" width="9.140625" style="40"/>
  </cols>
  <sheetData>
    <row r="1" spans="1:77" ht="38.25" customHeight="1" x14ac:dyDescent="0.25">
      <c r="A1" s="39" t="s">
        <v>29</v>
      </c>
    </row>
    <row r="2" spans="1:77" x14ac:dyDescent="0.25">
      <c r="A2" s="43" t="s">
        <v>39</v>
      </c>
      <c r="D2" s="43" t="s">
        <v>22</v>
      </c>
    </row>
    <row r="3" spans="1:77" x14ac:dyDescent="0.25">
      <c r="A3" s="43" t="s">
        <v>32</v>
      </c>
      <c r="D3" s="40" t="s">
        <v>34</v>
      </c>
    </row>
    <row r="4" spans="1:77" x14ac:dyDescent="0.25">
      <c r="A4" s="43" t="s">
        <v>40</v>
      </c>
      <c r="D4" s="40" t="s">
        <v>35</v>
      </c>
    </row>
    <row r="5" spans="1:77" x14ac:dyDescent="0.25">
      <c r="A5" s="43" t="s">
        <v>38</v>
      </c>
      <c r="D5" s="40" t="s">
        <v>36</v>
      </c>
    </row>
    <row r="6" spans="1:77" x14ac:dyDescent="0.25">
      <c r="A6" s="43" t="s">
        <v>41</v>
      </c>
      <c r="D6" s="40" t="s">
        <v>37</v>
      </c>
    </row>
    <row r="7" spans="1:77" x14ac:dyDescent="0.25">
      <c r="A7" s="45" t="s">
        <v>33</v>
      </c>
    </row>
    <row r="8" spans="1:77" x14ac:dyDescent="0.25">
      <c r="A8" s="43" t="s">
        <v>21</v>
      </c>
      <c r="D8" s="43" t="s">
        <v>23</v>
      </c>
    </row>
    <row r="9" spans="1:77" ht="38.450000000000003" customHeight="1" x14ac:dyDescent="0.25">
      <c r="D9" s="40" t="s">
        <v>30</v>
      </c>
      <c r="F9" s="30"/>
      <c r="G9" s="30"/>
      <c r="H9" s="30"/>
      <c r="I9" s="30"/>
      <c r="J9" s="30"/>
      <c r="K9" s="30"/>
      <c r="L9" s="30"/>
      <c r="M9" s="46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43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44" t="s">
        <v>24</v>
      </c>
      <c r="G14" s="44" t="s">
        <v>18</v>
      </c>
      <c r="H14" s="44" t="s">
        <v>18</v>
      </c>
      <c r="I14" s="44" t="s">
        <v>19</v>
      </c>
      <c r="J14" s="44" t="s">
        <v>20</v>
      </c>
      <c r="K14" s="44" t="s">
        <v>20</v>
      </c>
      <c r="L14" s="44" t="s">
        <v>19</v>
      </c>
      <c r="M14" s="44"/>
    </row>
    <row r="15" spans="1:77" s="41" customFormat="1" ht="12.75" customHeight="1" x14ac:dyDescent="0.25">
      <c r="A15" s="47" t="s">
        <v>68</v>
      </c>
      <c r="B15" s="47" t="s">
        <v>46</v>
      </c>
      <c r="C15" s="47" t="s">
        <v>42</v>
      </c>
      <c r="D15" s="48">
        <v>580050</v>
      </c>
      <c r="E15" s="48">
        <v>150000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f>SUM(F15:L15)</f>
        <v>0</v>
      </c>
      <c r="N15" s="40" t="s">
        <v>85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</row>
    <row r="16" spans="1:77" s="41" customFormat="1" ht="12.75" customHeight="1" x14ac:dyDescent="0.25">
      <c r="A16" s="47" t="s">
        <v>69</v>
      </c>
      <c r="B16" s="47" t="s">
        <v>47</v>
      </c>
      <c r="C16" s="47" t="s">
        <v>43</v>
      </c>
      <c r="D16" s="48">
        <v>360582</v>
      </c>
      <c r="E16" s="48">
        <v>150000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f t="shared" ref="M16:M28" si="0">SUM(F16:L16)</f>
        <v>0</v>
      </c>
      <c r="N16" s="40" t="s">
        <v>85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</row>
    <row r="17" spans="1:77" s="41" customFormat="1" ht="12.75" customHeight="1" x14ac:dyDescent="0.25">
      <c r="A17" s="47" t="s">
        <v>70</v>
      </c>
      <c r="B17" s="47" t="s">
        <v>48</v>
      </c>
      <c r="C17" s="47" t="s">
        <v>44</v>
      </c>
      <c r="D17" s="48">
        <v>673944</v>
      </c>
      <c r="E17" s="48">
        <v>150000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f t="shared" si="0"/>
        <v>0</v>
      </c>
      <c r="N17" s="40" t="s">
        <v>85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</row>
    <row r="18" spans="1:77" s="41" customFormat="1" ht="12.75" customHeight="1" x14ac:dyDescent="0.25">
      <c r="A18" s="47" t="s">
        <v>71</v>
      </c>
      <c r="B18" s="47" t="s">
        <v>49</v>
      </c>
      <c r="C18" s="47" t="s">
        <v>45</v>
      </c>
      <c r="D18" s="48">
        <v>3688300</v>
      </c>
      <c r="E18" s="48">
        <v>500000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f t="shared" si="0"/>
        <v>0</v>
      </c>
      <c r="N18" s="40" t="s">
        <v>85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</row>
    <row r="19" spans="1:77" x14ac:dyDescent="0.25">
      <c r="A19" s="47" t="s">
        <v>72</v>
      </c>
      <c r="B19" s="47" t="s">
        <v>65</v>
      </c>
      <c r="C19" s="47" t="s">
        <v>55</v>
      </c>
      <c r="D19" s="48">
        <v>516100</v>
      </c>
      <c r="E19" s="48">
        <v>230000</v>
      </c>
      <c r="F19" s="51">
        <v>29</v>
      </c>
      <c r="G19" s="51">
        <v>14</v>
      </c>
      <c r="H19" s="51">
        <v>11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77</v>
      </c>
    </row>
    <row r="20" spans="1:77" x14ac:dyDescent="0.25">
      <c r="A20" s="47" t="s">
        <v>73</v>
      </c>
      <c r="B20" s="47" t="s">
        <v>49</v>
      </c>
      <c r="C20" s="47" t="s">
        <v>56</v>
      </c>
      <c r="D20" s="48">
        <v>1724000</v>
      </c>
      <c r="E20" s="48">
        <v>300000</v>
      </c>
      <c r="F20" s="51">
        <v>28</v>
      </c>
      <c r="G20" s="51">
        <v>13</v>
      </c>
      <c r="H20" s="51">
        <v>13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78</v>
      </c>
    </row>
    <row r="21" spans="1:77" x14ac:dyDescent="0.2">
      <c r="A21" s="47" t="s">
        <v>74</v>
      </c>
      <c r="B21" s="47" t="s">
        <v>66</v>
      </c>
      <c r="C21" s="29" t="s">
        <v>57</v>
      </c>
      <c r="D21" s="48">
        <v>411000</v>
      </c>
      <c r="E21" s="48">
        <v>200000</v>
      </c>
      <c r="F21" s="51">
        <v>32</v>
      </c>
      <c r="G21" s="51">
        <v>13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76</v>
      </c>
    </row>
    <row r="22" spans="1:77" x14ac:dyDescent="0.25">
      <c r="A22" s="47" t="s">
        <v>75</v>
      </c>
      <c r="B22" s="47" t="s">
        <v>48</v>
      </c>
      <c r="C22" s="47" t="s">
        <v>58</v>
      </c>
      <c r="D22" s="48">
        <v>432675</v>
      </c>
      <c r="E22" s="48">
        <v>150000</v>
      </c>
      <c r="F22" s="51">
        <v>31</v>
      </c>
      <c r="G22" s="51">
        <v>14</v>
      </c>
      <c r="H22" s="51">
        <v>11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81</v>
      </c>
    </row>
    <row r="23" spans="1:77" x14ac:dyDescent="0.25">
      <c r="A23" s="47" t="s">
        <v>76</v>
      </c>
      <c r="B23" s="47" t="s">
        <v>67</v>
      </c>
      <c r="C23" s="47" t="s">
        <v>59</v>
      </c>
      <c r="D23" s="48">
        <v>261400</v>
      </c>
      <c r="E23" s="48">
        <v>200000</v>
      </c>
      <c r="F23" s="51">
        <v>35</v>
      </c>
      <c r="G23" s="51">
        <v>13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85</v>
      </c>
    </row>
    <row r="24" spans="1:77" x14ac:dyDescent="0.25">
      <c r="A24" s="47" t="s">
        <v>77</v>
      </c>
      <c r="B24" s="47" t="s">
        <v>46</v>
      </c>
      <c r="C24" s="47" t="s">
        <v>60</v>
      </c>
      <c r="D24" s="48">
        <v>665000</v>
      </c>
      <c r="E24" s="48">
        <v>200000</v>
      </c>
      <c r="F24" s="51">
        <v>29</v>
      </c>
      <c r="G24" s="51">
        <v>14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81</v>
      </c>
    </row>
    <row r="25" spans="1:77" x14ac:dyDescent="0.25">
      <c r="A25" s="47" t="s">
        <v>78</v>
      </c>
      <c r="B25" s="47" t="s">
        <v>65</v>
      </c>
      <c r="C25" s="47" t="s">
        <v>61</v>
      </c>
      <c r="D25" s="48">
        <v>1885000</v>
      </c>
      <c r="E25" s="48">
        <v>500000</v>
      </c>
      <c r="F25" s="51">
        <v>34</v>
      </c>
      <c r="G25" s="51">
        <v>14</v>
      </c>
      <c r="H25" s="51">
        <v>11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84</v>
      </c>
    </row>
    <row r="26" spans="1:77" x14ac:dyDescent="0.25">
      <c r="A26" s="47" t="s">
        <v>79</v>
      </c>
      <c r="B26" s="47" t="s">
        <v>65</v>
      </c>
      <c r="C26" s="47" t="s">
        <v>62</v>
      </c>
      <c r="D26" s="48">
        <v>437500</v>
      </c>
      <c r="E26" s="48">
        <v>250000</v>
      </c>
      <c r="F26" s="51">
        <v>37</v>
      </c>
      <c r="G26" s="51">
        <v>14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90</v>
      </c>
    </row>
    <row r="27" spans="1:77" x14ac:dyDescent="0.25">
      <c r="A27" s="47" t="s">
        <v>80</v>
      </c>
      <c r="B27" s="47" t="s">
        <v>46</v>
      </c>
      <c r="C27" s="47" t="s">
        <v>63</v>
      </c>
      <c r="D27" s="48">
        <v>640000</v>
      </c>
      <c r="E27" s="48">
        <v>300000</v>
      </c>
      <c r="F27" s="51">
        <v>28</v>
      </c>
      <c r="G27" s="51">
        <v>14</v>
      </c>
      <c r="H27" s="51">
        <v>11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76</v>
      </c>
    </row>
    <row r="28" spans="1:77" x14ac:dyDescent="0.25">
      <c r="A28" s="47" t="s">
        <v>81</v>
      </c>
      <c r="B28" s="47" t="s">
        <v>65</v>
      </c>
      <c r="C28" s="47" t="s">
        <v>64</v>
      </c>
      <c r="D28" s="48">
        <v>425000</v>
      </c>
      <c r="E28" s="48">
        <v>230000</v>
      </c>
      <c r="F28" s="51">
        <v>29</v>
      </c>
      <c r="G28" s="51">
        <v>14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81</v>
      </c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10" sqref="J19:K28" xr:uid="{621A5154-9096-4C1D-B83B-FC5E3A7DB76E}">
      <formula1>10</formula1>
    </dataValidation>
    <dataValidation type="decimal" operator="lessThanOrEqual" allowBlank="1" showInputMessage="1" showErrorMessage="1" error="max. 5" sqref="L15:L28 I15:I28 F15:H18 J15:K18" xr:uid="{ACEDD2CA-838D-4B04-81E5-743BD16D7681}">
      <formula1>5</formula1>
    </dataValidation>
    <dataValidation type="decimal" operator="lessThanOrEqual" allowBlank="1" showInputMessage="1" showErrorMessage="1" error="max. 15" sqref="G19:H28" xr:uid="{3A986808-6E0A-4E66-826E-24AC5707BFCB}">
      <formula1>15</formula1>
    </dataValidation>
    <dataValidation type="decimal" operator="lessThanOrEqual" allowBlank="1" showInputMessage="1" showErrorMessage="1" error="max. 40" sqref="F19:F28" xr:uid="{B960A080-6721-4F8A-928D-09B5180DD080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AF89-456C-484B-9E99-09DE418C3E5A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33</v>
      </c>
      <c r="G15" s="4">
        <v>15</v>
      </c>
      <c r="H15" s="4">
        <v>12</v>
      </c>
      <c r="I15" s="4">
        <v>4</v>
      </c>
      <c r="J15" s="4">
        <v>8</v>
      </c>
      <c r="K15" s="4">
        <v>8</v>
      </c>
      <c r="L15" s="4">
        <v>4</v>
      </c>
      <c r="M15" s="4">
        <f>SUM(F15:L15)</f>
        <v>84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31</v>
      </c>
      <c r="G16" s="4">
        <v>12</v>
      </c>
      <c r="H16" s="4">
        <v>10</v>
      </c>
      <c r="I16" s="4">
        <v>5</v>
      </c>
      <c r="J16" s="4">
        <v>6</v>
      </c>
      <c r="K16" s="4">
        <v>4</v>
      </c>
      <c r="L16" s="4">
        <v>5</v>
      </c>
      <c r="M16" s="4">
        <f t="shared" ref="M16:M2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9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26</v>
      </c>
      <c r="G18" s="4">
        <v>13</v>
      </c>
      <c r="H18" s="4">
        <v>10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30</v>
      </c>
      <c r="G19" s="51">
        <v>14</v>
      </c>
      <c r="H19" s="51">
        <v>11</v>
      </c>
      <c r="I19" s="51">
        <v>4</v>
      </c>
      <c r="J19" s="51">
        <v>7</v>
      </c>
      <c r="K19" s="51">
        <v>8</v>
      </c>
      <c r="L19" s="51">
        <v>5</v>
      </c>
      <c r="M19" s="42">
        <f t="shared" si="0"/>
        <v>79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30</v>
      </c>
      <c r="G20" s="51">
        <v>12</v>
      </c>
      <c r="H20" s="51">
        <v>12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78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12</v>
      </c>
      <c r="H21" s="51">
        <v>13</v>
      </c>
      <c r="I21" s="51">
        <v>4</v>
      </c>
      <c r="J21" s="51">
        <v>6</v>
      </c>
      <c r="K21" s="51">
        <v>7</v>
      </c>
      <c r="L21" s="51">
        <v>4</v>
      </c>
      <c r="M21" s="42">
        <f t="shared" si="0"/>
        <v>78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30</v>
      </c>
      <c r="G22" s="51">
        <v>14</v>
      </c>
      <c r="H22" s="51">
        <v>11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33</v>
      </c>
      <c r="G23" s="51">
        <v>12</v>
      </c>
      <c r="H23" s="51">
        <v>14</v>
      </c>
      <c r="I23" s="51">
        <v>5</v>
      </c>
      <c r="J23" s="51">
        <v>6</v>
      </c>
      <c r="K23" s="51">
        <v>8</v>
      </c>
      <c r="L23" s="51">
        <v>5</v>
      </c>
      <c r="M23" s="42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30</v>
      </c>
      <c r="G24" s="51">
        <v>14</v>
      </c>
      <c r="H24" s="51">
        <v>12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34</v>
      </c>
      <c r="G25" s="51">
        <v>14</v>
      </c>
      <c r="H25" s="51">
        <v>13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86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35</v>
      </c>
      <c r="G26" s="51">
        <v>14</v>
      </c>
      <c r="H26" s="51">
        <v>14</v>
      </c>
      <c r="I26" s="51">
        <v>5</v>
      </c>
      <c r="J26" s="51">
        <v>8</v>
      </c>
      <c r="K26" s="51">
        <v>9</v>
      </c>
      <c r="L26" s="51">
        <v>5</v>
      </c>
      <c r="M26" s="42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29</v>
      </c>
      <c r="G27" s="51">
        <v>14</v>
      </c>
      <c r="H27" s="51">
        <v>10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76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32</v>
      </c>
      <c r="G28" s="51">
        <v>14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0B7D04F1-8156-4D53-B471-7CF5AF942F68}">
      <formula1>40</formula1>
    </dataValidation>
    <dataValidation type="decimal" operator="lessThanOrEqual" allowBlank="1" showInputMessage="1" showErrorMessage="1" error="max. 15" sqref="G15:H28" xr:uid="{FFEF1299-5AED-4461-AD5A-20ED9F22C372}">
      <formula1>15</formula1>
    </dataValidation>
    <dataValidation type="decimal" operator="lessThanOrEqual" allowBlank="1" showInputMessage="1" showErrorMessage="1" error="max. 5" sqref="L15:L28 I15:I28" xr:uid="{752123D0-3A91-4D7A-8085-FBCADC2E7FE2}">
      <formula1>5</formula1>
    </dataValidation>
    <dataValidation type="decimal" operator="lessThanOrEqual" allowBlank="1" showInputMessage="1" showErrorMessage="1" error="max. 10" sqref="J15:K28" xr:uid="{806B9F5F-51E6-4A15-AF7B-B9FAAC8FEC5D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845B-6ADA-4D6F-BDF7-CCD1E2E081E4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30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24</v>
      </c>
      <c r="G18" s="4">
        <v>13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29</v>
      </c>
      <c r="G19" s="51">
        <v>13</v>
      </c>
      <c r="H19" s="51">
        <v>11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28</v>
      </c>
      <c r="G20" s="51">
        <v>12</v>
      </c>
      <c r="H20" s="51">
        <v>13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12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31</v>
      </c>
      <c r="G22" s="51">
        <v>13</v>
      </c>
      <c r="H22" s="51">
        <v>11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34</v>
      </c>
      <c r="G23" s="51">
        <v>11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82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30</v>
      </c>
      <c r="G24" s="51">
        <v>13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34</v>
      </c>
      <c r="G25" s="51">
        <v>13</v>
      </c>
      <c r="H25" s="51">
        <v>11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35</v>
      </c>
      <c r="G26" s="51">
        <v>13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87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32</v>
      </c>
      <c r="G27" s="51">
        <v>13</v>
      </c>
      <c r="H27" s="51">
        <v>11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79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29</v>
      </c>
      <c r="G28" s="51">
        <v>13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511CDD6F-8A0B-4764-940F-50050E34A9E1}">
      <formula1>40</formula1>
    </dataValidation>
    <dataValidation type="decimal" operator="lessThanOrEqual" allowBlank="1" showInputMessage="1" showErrorMessage="1" error="max. 15" sqref="G15:H28" xr:uid="{E1B1242C-2648-4ED2-81E1-099B79B20E5E}">
      <formula1>15</formula1>
    </dataValidation>
    <dataValidation type="decimal" operator="lessThanOrEqual" allowBlank="1" showInputMessage="1" showErrorMessage="1" error="max. 5" sqref="L15:L28 I15:I28" xr:uid="{943A9FEA-88D8-4503-AC72-3FE3241FD6B0}">
      <formula1>5</formula1>
    </dataValidation>
    <dataValidation type="decimal" operator="lessThanOrEqual" allowBlank="1" showInputMessage="1" showErrorMessage="1" error="max. 10" sqref="J15:K28" xr:uid="{FABAE459-E5EB-48CF-8C88-45082FE808C9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5683-D62B-433A-8E14-516520F2A86F}">
  <dimension ref="A1:BY28"/>
  <sheetViews>
    <sheetView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30"/>
      <c r="G9" s="30"/>
      <c r="H9" s="30"/>
      <c r="I9" s="30"/>
      <c r="J9" s="30"/>
      <c r="K9" s="30"/>
      <c r="L9" s="30"/>
      <c r="M9" s="11"/>
    </row>
    <row r="10" spans="1:77" x14ac:dyDescent="0.2">
      <c r="D10" s="37" t="s">
        <v>31</v>
      </c>
      <c r="E10" s="37"/>
      <c r="F10" s="37"/>
      <c r="G10" s="37"/>
      <c r="H10" s="37"/>
      <c r="I10" s="37"/>
      <c r="J10" s="37"/>
      <c r="K10" s="37"/>
      <c r="L10" s="37"/>
      <c r="M10" s="37"/>
    </row>
    <row r="11" spans="1:77" x14ac:dyDescent="0.25">
      <c r="A11" s="7"/>
    </row>
    <row r="12" spans="1:77" ht="26.45" customHeight="1" x14ac:dyDescent="0.25">
      <c r="A12" s="31" t="s">
        <v>0</v>
      </c>
      <c r="B12" s="31" t="s">
        <v>1</v>
      </c>
      <c r="C12" s="31" t="s">
        <v>16</v>
      </c>
      <c r="D12" s="31" t="s">
        <v>13</v>
      </c>
      <c r="E12" s="34" t="s">
        <v>2</v>
      </c>
      <c r="F12" s="31" t="s">
        <v>27</v>
      </c>
      <c r="G12" s="31" t="s">
        <v>14</v>
      </c>
      <c r="H12" s="31" t="s">
        <v>15</v>
      </c>
      <c r="I12" s="31" t="s">
        <v>25</v>
      </c>
      <c r="J12" s="31" t="s">
        <v>26</v>
      </c>
      <c r="K12" s="31" t="s">
        <v>28</v>
      </c>
      <c r="L12" s="31" t="s">
        <v>3</v>
      </c>
      <c r="M12" s="31" t="s">
        <v>4</v>
      </c>
    </row>
    <row r="13" spans="1:77" ht="59.45" customHeight="1" x14ac:dyDescent="0.25">
      <c r="A13" s="32"/>
      <c r="B13" s="32"/>
      <c r="C13" s="32"/>
      <c r="D13" s="32"/>
      <c r="E13" s="35"/>
      <c r="F13" s="33"/>
      <c r="G13" s="33"/>
      <c r="H13" s="33"/>
      <c r="I13" s="33"/>
      <c r="J13" s="33"/>
      <c r="K13" s="33"/>
      <c r="L13" s="33"/>
      <c r="M13" s="33"/>
    </row>
    <row r="14" spans="1:77" ht="37.15" customHeight="1" x14ac:dyDescent="0.25">
      <c r="A14" s="33"/>
      <c r="B14" s="33"/>
      <c r="C14" s="33"/>
      <c r="D14" s="33"/>
      <c r="E14" s="36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28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51">
        <v>29</v>
      </c>
      <c r="G19" s="51">
        <v>13</v>
      </c>
      <c r="H19" s="51">
        <v>11</v>
      </c>
      <c r="I19" s="51">
        <v>4</v>
      </c>
      <c r="J19" s="51">
        <v>7</v>
      </c>
      <c r="K19" s="51">
        <v>7</v>
      </c>
      <c r="L19" s="51">
        <v>5</v>
      </c>
      <c r="M19" s="42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51">
        <v>28</v>
      </c>
      <c r="G20" s="51">
        <v>12</v>
      </c>
      <c r="H20" s="51">
        <v>13</v>
      </c>
      <c r="I20" s="51">
        <v>5</v>
      </c>
      <c r="J20" s="51">
        <v>7</v>
      </c>
      <c r="K20" s="51">
        <v>7</v>
      </c>
      <c r="L20" s="51">
        <v>5</v>
      </c>
      <c r="M20" s="42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51">
        <v>32</v>
      </c>
      <c r="G21" s="51">
        <v>12</v>
      </c>
      <c r="H21" s="51">
        <v>12</v>
      </c>
      <c r="I21" s="51">
        <v>4</v>
      </c>
      <c r="J21" s="51">
        <v>5</v>
      </c>
      <c r="K21" s="51">
        <v>6</v>
      </c>
      <c r="L21" s="51">
        <v>4</v>
      </c>
      <c r="M21" s="42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51">
        <v>31</v>
      </c>
      <c r="G22" s="51">
        <v>13</v>
      </c>
      <c r="H22" s="51">
        <v>11</v>
      </c>
      <c r="I22" s="51">
        <v>5</v>
      </c>
      <c r="J22" s="51">
        <v>7</v>
      </c>
      <c r="K22" s="51">
        <v>9</v>
      </c>
      <c r="L22" s="51">
        <v>4</v>
      </c>
      <c r="M22" s="42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51">
        <v>34</v>
      </c>
      <c r="G23" s="51">
        <v>12</v>
      </c>
      <c r="H23" s="51">
        <v>14</v>
      </c>
      <c r="I23" s="51">
        <v>5</v>
      </c>
      <c r="J23" s="51">
        <v>6</v>
      </c>
      <c r="K23" s="51">
        <v>7</v>
      </c>
      <c r="L23" s="51">
        <v>5</v>
      </c>
      <c r="M23" s="42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51">
        <v>32</v>
      </c>
      <c r="G24" s="51">
        <v>13</v>
      </c>
      <c r="H24" s="51">
        <v>13</v>
      </c>
      <c r="I24" s="51">
        <v>5</v>
      </c>
      <c r="J24" s="51">
        <v>8</v>
      </c>
      <c r="K24" s="51">
        <v>8</v>
      </c>
      <c r="L24" s="51">
        <v>4</v>
      </c>
      <c r="M24" s="42">
        <f t="shared" si="0"/>
        <v>83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51">
        <v>34</v>
      </c>
      <c r="G25" s="51">
        <v>13</v>
      </c>
      <c r="H25" s="51">
        <v>11</v>
      </c>
      <c r="I25" s="51">
        <v>4</v>
      </c>
      <c r="J25" s="51">
        <v>8</v>
      </c>
      <c r="K25" s="51">
        <v>8</v>
      </c>
      <c r="L25" s="51">
        <v>5</v>
      </c>
      <c r="M25" s="42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51">
        <v>35</v>
      </c>
      <c r="G26" s="51">
        <v>13</v>
      </c>
      <c r="H26" s="51">
        <v>13</v>
      </c>
      <c r="I26" s="51">
        <v>5</v>
      </c>
      <c r="J26" s="51">
        <v>8</v>
      </c>
      <c r="K26" s="51">
        <v>8</v>
      </c>
      <c r="L26" s="51">
        <v>5</v>
      </c>
      <c r="M26" s="42">
        <f t="shared" si="0"/>
        <v>87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51">
        <v>32</v>
      </c>
      <c r="G27" s="51">
        <v>13</v>
      </c>
      <c r="H27" s="51">
        <v>11</v>
      </c>
      <c r="I27" s="51">
        <v>4</v>
      </c>
      <c r="J27" s="51">
        <v>7</v>
      </c>
      <c r="K27" s="51">
        <v>8</v>
      </c>
      <c r="L27" s="51">
        <v>4</v>
      </c>
      <c r="M27" s="42">
        <f t="shared" si="0"/>
        <v>79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51">
        <v>29</v>
      </c>
      <c r="G28" s="51">
        <v>13</v>
      </c>
      <c r="H28" s="51">
        <v>12</v>
      </c>
      <c r="I28" s="51">
        <v>5</v>
      </c>
      <c r="J28" s="51">
        <v>8</v>
      </c>
      <c r="K28" s="51">
        <v>8</v>
      </c>
      <c r="L28" s="51">
        <v>5</v>
      </c>
      <c r="M28" s="42">
        <f t="shared" si="0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28" xr:uid="{09683616-68D8-408D-882D-2C5DE06AD3DF}">
      <formula1>40</formula1>
    </dataValidation>
    <dataValidation type="decimal" operator="lessThanOrEqual" allowBlank="1" showInputMessage="1" showErrorMessage="1" error="max. 15" sqref="G15:H28" xr:uid="{D0088801-01BF-461C-8372-95519E765732}">
      <formula1>15</formula1>
    </dataValidation>
    <dataValidation type="decimal" operator="lessThanOrEqual" allowBlank="1" showInputMessage="1" showErrorMessage="1" error="max. 5" sqref="L15:L28 I15:I28" xr:uid="{CE2CAF74-256F-4774-90EB-1EA3A9F011A9}">
      <formula1>5</formula1>
    </dataValidation>
    <dataValidation type="decimal" operator="lessThanOrEqual" allowBlank="1" showInputMessage="1" showErrorMessage="1" error="max. 10" sqref="J15:K28" xr:uid="{C0A2C38C-B0C9-4F37-88F7-85C87AA24FFF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2024-07-11T14:22:52Z</dcterms:modified>
</cp:coreProperties>
</file>